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firstSheet="1" activeTab="5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<sst xmlns="http://schemas.openxmlformats.org/spreadsheetml/2006/main" count="217" uniqueCount="117">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</sst>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F20" sqref="F20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0</v>
      </c>
      <c r="D10" s="116">
        <v>66</v>
      </c>
      <c r="E10" s="128">
        <v>2</v>
      </c>
      <c r="F10" s="128">
        <v>1</v>
      </c>
      <c r="G10" s="128">
        <v>84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2</v>
      </c>
      <c r="O10" s="130">
        <f>C10+F10+I10+L10</f>
        <v>1</v>
      </c>
      <c r="P10" s="130">
        <f>D10+G10+J10+M10</f>
        <v>156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58</v>
      </c>
      <c r="E11" s="128">
        <v>1</v>
      </c>
      <c r="F11" s="128">
        <v>0</v>
      </c>
      <c r="G11" s="128">
        <v>43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1</v>
      </c>
      <c r="O11" s="130">
        <f t="shared" si="0"/>
        <v>0</v>
      </c>
      <c r="P11" s="130">
        <f t="shared" si="0"/>
        <v>101</v>
      </c>
      <c r="Q11" s="134"/>
    </row>
    <row r="12" spans="1:20" ht="15" x14ac:dyDescent="0.25">
      <c r="A12" s="6" t="s">
        <v>21</v>
      </c>
      <c r="B12" s="116">
        <v>0</v>
      </c>
      <c r="C12" s="116">
        <v>0</v>
      </c>
      <c r="D12" s="116">
        <v>479</v>
      </c>
      <c r="E12" s="128">
        <v>0</v>
      </c>
      <c r="F12" s="128">
        <v>0</v>
      </c>
      <c r="G12" s="128">
        <v>137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0</v>
      </c>
      <c r="O12" s="130">
        <f t="shared" si="0"/>
        <v>0</v>
      </c>
      <c r="P12" s="130">
        <f t="shared" si="0"/>
        <v>618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1</v>
      </c>
      <c r="E14" s="128">
        <v>0</v>
      </c>
      <c r="F14" s="128">
        <v>0</v>
      </c>
      <c r="G14" s="128">
        <v>0</v>
      </c>
      <c r="H14" s="131">
        <v>0</v>
      </c>
      <c r="I14" s="131">
        <v>0</v>
      </c>
      <c r="J14" s="131">
        <v>30</v>
      </c>
      <c r="K14" s="132">
        <v>0</v>
      </c>
      <c r="L14" s="132">
        <v>0</v>
      </c>
      <c r="M14" s="132">
        <v>0</v>
      </c>
      <c r="N14" s="130">
        <f t="shared" si="0"/>
        <v>0</v>
      </c>
      <c r="O14" s="130">
        <f t="shared" si="0"/>
        <v>0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6</v>
      </c>
      <c r="E15" s="128">
        <v>0</v>
      </c>
      <c r="F15" s="128">
        <v>0</v>
      </c>
      <c r="G15" s="128">
        <v>0</v>
      </c>
      <c r="H15" s="131">
        <v>2</v>
      </c>
      <c r="I15" s="131">
        <v>0</v>
      </c>
      <c r="J15" s="131">
        <v>119</v>
      </c>
      <c r="K15" s="132">
        <v>0</v>
      </c>
      <c r="L15" s="132">
        <v>0</v>
      </c>
      <c r="M15" s="132">
        <v>0</v>
      </c>
      <c r="N15" s="130">
        <f t="shared" si="0"/>
        <v>2</v>
      </c>
      <c r="O15" s="130">
        <f t="shared" si="0"/>
        <v>0</v>
      </c>
      <c r="P15" s="130">
        <f t="shared" si="0"/>
        <v>125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0</v>
      </c>
      <c r="D17" s="105">
        <f t="shared" si="1"/>
        <v>610</v>
      </c>
      <c r="E17" s="127">
        <f t="shared" si="1"/>
        <v>3</v>
      </c>
      <c r="F17" s="127">
        <f t="shared" si="1"/>
        <v>1</v>
      </c>
      <c r="G17" s="127">
        <f t="shared" si="1"/>
        <v>264</v>
      </c>
      <c r="H17" s="106">
        <f t="shared" si="1"/>
        <v>2</v>
      </c>
      <c r="I17" s="106">
        <f t="shared" si="1"/>
        <v>0</v>
      </c>
      <c r="J17" s="106">
        <f t="shared" si="1"/>
        <v>157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5</v>
      </c>
      <c r="O17" s="129">
        <f t="shared" si="1"/>
        <v>1</v>
      </c>
      <c r="P17" s="129">
        <f>SUM(P10:P16)</f>
        <v>1031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0" zoomScaleNormal="100" workbookViewId="0">
      <selection activeCell="B39" sqref="B39:G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31/10/2019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301182464</v>
      </c>
      <c r="C11" s="96">
        <v>253762324</v>
      </c>
      <c r="D11" s="96">
        <v>2420886363</v>
      </c>
      <c r="E11" s="96"/>
      <c r="F11" s="96">
        <v>186897057</v>
      </c>
      <c r="G11" s="96">
        <v>803207396</v>
      </c>
      <c r="H11" s="96"/>
      <c r="I11" s="87"/>
    </row>
    <row r="12" spans="1:10" ht="15" x14ac:dyDescent="0.25">
      <c r="A12" s="16" t="s">
        <v>38</v>
      </c>
      <c r="B12" s="96">
        <v>26553258</v>
      </c>
      <c r="C12" s="96">
        <v>5691096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/>
      <c r="C13" s="96">
        <v>443996</v>
      </c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8192735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5429746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3521093</v>
      </c>
      <c r="E16" s="96"/>
      <c r="F16" s="96">
        <v>72208053</v>
      </c>
      <c r="G16" s="96">
        <v>288664753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1079476641</v>
      </c>
      <c r="E17" s="96"/>
      <c r="F17" s="96">
        <v>97753130</v>
      </c>
      <c r="G17" s="96">
        <v>393835470</v>
      </c>
      <c r="H17" s="96"/>
      <c r="I17" s="87"/>
    </row>
    <row r="18" spans="1:9" ht="15" x14ac:dyDescent="0.25">
      <c r="A18" s="16" t="s">
        <v>44</v>
      </c>
      <c r="B18" s="96">
        <v>3342425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8131115</v>
      </c>
      <c r="C19" s="96">
        <v>7039000</v>
      </c>
      <c r="D19" s="96">
        <v>103357834</v>
      </c>
      <c r="E19" s="96"/>
      <c r="F19" s="96">
        <v>2277294</v>
      </c>
      <c r="G19" s="96">
        <v>9635322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352831743</v>
      </c>
      <c r="C21" s="19">
        <f t="shared" ref="C21:H21" si="0">SUM(C11:C19)</f>
        <v>266936416</v>
      </c>
      <c r="D21" s="19">
        <f t="shared" si="0"/>
        <v>3607241931</v>
      </c>
      <c r="E21" s="19">
        <f t="shared" si="0"/>
        <v>0</v>
      </c>
      <c r="F21" s="19">
        <f t="shared" si="0"/>
        <v>359135534</v>
      </c>
      <c r="G21" s="19">
        <f t="shared" si="0"/>
        <v>1495342941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>
        <v>4872</v>
      </c>
      <c r="C26" s="98">
        <v>2604</v>
      </c>
      <c r="D26" s="98">
        <v>59720</v>
      </c>
      <c r="E26" s="98"/>
      <c r="F26" s="98"/>
      <c r="G26" s="98">
        <v>35777</v>
      </c>
      <c r="H26" s="99"/>
      <c r="I26" s="87"/>
    </row>
    <row r="27" spans="1:9" ht="13.5" x14ac:dyDescent="0.25">
      <c r="A27" s="27" t="s">
        <v>104</v>
      </c>
      <c r="B27" s="97">
        <v>828360</v>
      </c>
      <c r="C27" s="98">
        <v>1180</v>
      </c>
      <c r="D27" s="98">
        <v>8329602</v>
      </c>
      <c r="E27" s="98"/>
      <c r="F27" s="98">
        <v>3447</v>
      </c>
      <c r="G27" s="98">
        <v>22071600</v>
      </c>
      <c r="H27" s="99"/>
      <c r="I27" s="87"/>
    </row>
    <row r="28" spans="1:9" ht="13.5" x14ac:dyDescent="0.25">
      <c r="A28" s="27" t="s">
        <v>105</v>
      </c>
      <c r="B28" s="97">
        <v>598464</v>
      </c>
      <c r="C28" s="98">
        <v>3293</v>
      </c>
      <c r="D28" s="98">
        <v>13152086</v>
      </c>
      <c r="E28" s="98"/>
      <c r="F28" s="98">
        <v>80082</v>
      </c>
      <c r="G28" s="98">
        <v>37309325</v>
      </c>
      <c r="H28" s="99"/>
      <c r="I28" s="87"/>
    </row>
    <row r="29" spans="1:9" ht="13.5" x14ac:dyDescent="0.25">
      <c r="A29" s="27" t="s">
        <v>106</v>
      </c>
      <c r="B29" s="113">
        <v>4683856</v>
      </c>
      <c r="C29" s="114">
        <v>7847167</v>
      </c>
      <c r="D29" s="114">
        <v>97349583</v>
      </c>
      <c r="E29" s="114"/>
      <c r="F29" s="114">
        <v>46845</v>
      </c>
      <c r="G29" s="114">
        <v>46116870</v>
      </c>
      <c r="H29" s="100"/>
      <c r="I29" s="87"/>
    </row>
    <row r="30" spans="1:9" ht="13.5" x14ac:dyDescent="0.25">
      <c r="A30" s="27" t="s">
        <v>107</v>
      </c>
      <c r="B30" s="115">
        <v>7507103</v>
      </c>
      <c r="C30" s="114">
        <v>6547783</v>
      </c>
      <c r="D30" s="114">
        <v>54888979</v>
      </c>
      <c r="E30" s="114"/>
      <c r="F30" s="114">
        <v>6229947</v>
      </c>
      <c r="G30" s="114">
        <v>41699350</v>
      </c>
      <c r="H30" s="100"/>
      <c r="I30" s="87"/>
    </row>
    <row r="31" spans="1:9" ht="13.5" x14ac:dyDescent="0.25">
      <c r="A31" s="27" t="s">
        <v>108</v>
      </c>
      <c r="B31" s="101"/>
      <c r="C31" s="113"/>
      <c r="D31" s="114"/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529916</v>
      </c>
      <c r="C32" s="113">
        <v>870759</v>
      </c>
      <c r="D32" s="114">
        <v>7898217</v>
      </c>
      <c r="E32" s="114"/>
      <c r="F32" s="114">
        <v>3170</v>
      </c>
      <c r="G32" s="114">
        <v>2724328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14152571</v>
      </c>
      <c r="C34" s="19">
        <f t="shared" ref="C34:H34" si="1">SUM(C26:C33)</f>
        <v>15272786</v>
      </c>
      <c r="D34" s="19">
        <f t="shared" si="1"/>
        <v>181678187</v>
      </c>
      <c r="E34" s="19">
        <f t="shared" si="1"/>
        <v>0</v>
      </c>
      <c r="F34" s="19">
        <f t="shared" si="1"/>
        <v>6363491</v>
      </c>
      <c r="G34" s="19">
        <f t="shared" si="1"/>
        <v>149957250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448853258</v>
      </c>
      <c r="C39" s="118">
        <v>733141615</v>
      </c>
      <c r="D39" s="118">
        <v>13665444453</v>
      </c>
      <c r="E39" s="118"/>
      <c r="F39" s="118"/>
      <c r="G39" s="118">
        <v>337970898</v>
      </c>
      <c r="H39" s="119"/>
      <c r="I39" s="123"/>
    </row>
    <row r="40" spans="1:9" ht="13.5" x14ac:dyDescent="0.2">
      <c r="A40" s="120" t="s">
        <v>114</v>
      </c>
      <c r="B40" s="121">
        <v>865119</v>
      </c>
      <c r="C40" s="121"/>
      <c r="D40" s="121">
        <v>8753776</v>
      </c>
      <c r="E40" s="121"/>
      <c r="F40" s="121">
        <v>1444</v>
      </c>
      <c r="G40" s="121">
        <v>23764112</v>
      </c>
      <c r="H40" s="122"/>
      <c r="I40" s="84"/>
    </row>
    <row r="41" spans="1:9" ht="13.5" x14ac:dyDescent="0.2">
      <c r="A41" s="120" t="s">
        <v>115</v>
      </c>
      <c r="B41" s="121">
        <v>51808</v>
      </c>
      <c r="C41" s="121"/>
      <c r="D41" s="121">
        <v>655914</v>
      </c>
      <c r="E41" s="121"/>
      <c r="F41" s="121">
        <v>14</v>
      </c>
      <c r="G41" s="121">
        <v>1931499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449770185</v>
      </c>
      <c r="C43" s="19">
        <f t="shared" ref="C43:H43" si="2">SUM(C39:C42)</f>
        <v>733141615</v>
      </c>
      <c r="D43" s="19">
        <f t="shared" si="2"/>
        <v>13674854143</v>
      </c>
      <c r="E43" s="19">
        <f t="shared" si="2"/>
        <v>0</v>
      </c>
      <c r="F43" s="19">
        <f t="shared" si="2"/>
        <v>1458</v>
      </c>
      <c r="G43" s="19">
        <f t="shared" si="2"/>
        <v>363666509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816754499</v>
      </c>
      <c r="C47" s="19">
        <f t="shared" si="3"/>
        <v>1015350817</v>
      </c>
      <c r="D47" s="19">
        <f t="shared" si="3"/>
        <v>17463774261</v>
      </c>
      <c r="E47" s="19">
        <f t="shared" si="3"/>
        <v>0</v>
      </c>
      <c r="F47" s="19">
        <f t="shared" si="3"/>
        <v>365500483</v>
      </c>
      <c r="G47" s="19">
        <f t="shared" si="3"/>
        <v>2008966700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8" sqref="B28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31/10/2019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2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3</v>
      </c>
      <c r="C15" s="27"/>
    </row>
    <row r="16" spans="1:4" ht="15" x14ac:dyDescent="0.3">
      <c r="A16" s="14" t="s">
        <v>48</v>
      </c>
      <c r="B16" s="90">
        <f>SUM(B13:B15)</f>
        <v>5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5</v>
      </c>
      <c r="C22" s="27"/>
    </row>
    <row r="23" spans="1:4" ht="15" x14ac:dyDescent="0.3">
      <c r="A23" s="16" t="s">
        <v>60</v>
      </c>
      <c r="B23" s="108">
        <v>12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17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D25" sqref="D25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31/10/2019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1</v>
      </c>
      <c r="D13" s="83"/>
      <c r="E13" s="83"/>
      <c r="F13" s="124"/>
    </row>
    <row r="14" spans="1:7" ht="15" x14ac:dyDescent="0.3">
      <c r="A14" s="63" t="s">
        <v>68</v>
      </c>
      <c r="B14" s="83">
        <v>18</v>
      </c>
      <c r="C14" s="83"/>
      <c r="D14" s="83">
        <v>41</v>
      </c>
      <c r="E14" s="83"/>
      <c r="F14" s="65"/>
    </row>
    <row r="15" spans="1:7" ht="15" x14ac:dyDescent="0.3">
      <c r="A15" s="63" t="s">
        <v>69</v>
      </c>
      <c r="B15" s="83">
        <v>2</v>
      </c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20</v>
      </c>
      <c r="C16" s="90">
        <f>SUM(C13:C15)</f>
        <v>1</v>
      </c>
      <c r="D16" s="90">
        <f>SUM(D13:D15)</f>
        <v>41</v>
      </c>
      <c r="E16" s="90">
        <f>SUM(E13:E15)</f>
        <v>0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56</v>
      </c>
      <c r="C20" s="91"/>
      <c r="D20" s="91">
        <v>60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/>
      <c r="C22" s="91"/>
      <c r="D22" s="91"/>
      <c r="E22" s="91"/>
      <c r="F22" s="81"/>
    </row>
    <row r="23" spans="1:7" ht="15" x14ac:dyDescent="0.2">
      <c r="A23" s="63" t="s">
        <v>110</v>
      </c>
      <c r="B23" s="91">
        <v>1</v>
      </c>
      <c r="C23" s="91"/>
      <c r="D23" s="91">
        <v>19</v>
      </c>
      <c r="E23" s="91"/>
      <c r="F23" s="80"/>
    </row>
    <row r="24" spans="1:7" ht="15" x14ac:dyDescent="0.2">
      <c r="A24" s="63" t="s">
        <v>111</v>
      </c>
      <c r="B24" s="91"/>
      <c r="C24" s="91"/>
      <c r="D24" s="91">
        <v>2</v>
      </c>
      <c r="E24" s="91"/>
      <c r="F24" s="93"/>
    </row>
    <row r="25" spans="1:7" ht="15" x14ac:dyDescent="0.25">
      <c r="A25" s="15" t="s">
        <v>48</v>
      </c>
      <c r="B25" s="92">
        <f>SUM(B20:B24)</f>
        <v>57</v>
      </c>
      <c r="C25" s="92">
        <f>SUM(C20:C24)</f>
        <v>0</v>
      </c>
      <c r="D25" s="92">
        <f>SUM(D20:D24)</f>
        <v>81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abSelected="1" zoomScale="110" zoomScaleNormal="110" workbookViewId="0">
      <selection activeCell="E13" sqref="E13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31/10/2019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7</v>
      </c>
      <c r="C12" s="83"/>
      <c r="D12" s="83">
        <v>12</v>
      </c>
      <c r="E12" s="83">
        <v>2</v>
      </c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/>
      <c r="C14" s="83"/>
      <c r="D14" s="83"/>
      <c r="E14" s="83"/>
      <c r="F14" s="125"/>
    </row>
    <row r="15" spans="1:7" ht="25.5" x14ac:dyDescent="0.2">
      <c r="A15" s="6" t="s">
        <v>100</v>
      </c>
      <c r="B15" s="83"/>
      <c r="C15" s="83"/>
      <c r="D15" s="83"/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7</v>
      </c>
      <c r="C17" s="70">
        <f t="shared" ref="C17:E17" si="0">SUM(C12:C16)</f>
        <v>0</v>
      </c>
      <c r="D17" s="70">
        <f t="shared" si="0"/>
        <v>12</v>
      </c>
      <c r="E17" s="70">
        <f t="shared" si="0"/>
        <v>2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31/10/2019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711</v>
      </c>
      <c r="C10" s="45">
        <f>+B10/B12</f>
        <v>0.68962172647914644</v>
      </c>
      <c r="D10" s="46"/>
    </row>
    <row r="11" spans="1:8" ht="14.25" thickBot="1" x14ac:dyDescent="0.3">
      <c r="A11" s="47" t="s">
        <v>93</v>
      </c>
      <c r="B11" s="72">
        <v>320</v>
      </c>
      <c r="C11" s="48">
        <f>+B11/B12</f>
        <v>0.31037827352085356</v>
      </c>
      <c r="D11" s="49"/>
    </row>
    <row r="12" spans="1:8" ht="14.25" thickBot="1" x14ac:dyDescent="0.3">
      <c r="A12" s="50" t="s">
        <v>48</v>
      </c>
      <c r="B12" s="51">
        <f>SUM(B10:B11)</f>
        <v>1031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2019-11-08T18:57:48Z</dcterms:modified>
</cp:coreProperties>
</file>